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Priloga 22.a22.b-CENIK STORITEV" sheetId="1" r:id="rId1"/>
  </sheets>
  <definedNames>
    <definedName name="_xlnm.Print_Area" localSheetId="0">'Priloga 22.a22.b-CENIK STORITEV'!$A$1:$E$109</definedName>
  </definedNames>
  <calcPr calcId="145621"/>
</workbook>
</file>

<file path=xl/calcChain.xml><?xml version="1.0" encoding="utf-8"?>
<calcChain xmlns="http://schemas.openxmlformats.org/spreadsheetml/2006/main">
  <c r="B98" i="1" l="1"/>
  <c r="B37" i="1"/>
  <c r="B105" i="1"/>
  <c r="B86" i="1"/>
  <c r="B67" i="1"/>
  <c r="B49" i="1"/>
  <c r="B19" i="1"/>
  <c r="B106" i="1" l="1"/>
  <c r="B69" i="1"/>
  <c r="B109" i="1" l="1"/>
</calcChain>
</file>

<file path=xl/sharedStrings.xml><?xml version="1.0" encoding="utf-8"?>
<sst xmlns="http://schemas.openxmlformats.org/spreadsheetml/2006/main" count="164" uniqueCount="97">
  <si>
    <t>CENIK STORITEV</t>
  </si>
  <si>
    <t>Specifikacija storitve</t>
  </si>
  <si>
    <t>E_M</t>
  </si>
  <si>
    <t>CENA</t>
  </si>
  <si>
    <t>€ /ENOTO</t>
  </si>
  <si>
    <t>BREZ DDV</t>
  </si>
  <si>
    <t>a.)  Točkovna gradbena dela - sanacija cestnih kap (zasuni, hidranti, N.O)</t>
  </si>
  <si>
    <t>Rezanje asfalta z motorno rezalko</t>
  </si>
  <si>
    <t>€/m1</t>
  </si>
  <si>
    <t xml:space="preserve">Rušenje asfalta oziroma betona, debeline do 12 cm, na vozišču ali pločniku, z ročnim nakladanjem na vozilo in odvoz na deponijo </t>
  </si>
  <si>
    <t>€/m2</t>
  </si>
  <si>
    <t>Rušenje asfalta oziroma betona, debeline od 12 do 22 cm, na vozišču ali pločniku, z ročnim nakladanjem na vozilo in odvoz na deponijo</t>
  </si>
  <si>
    <t>Ročni izkop v terenu II. - III. ktg globine do 1m, z odmetom na rob izkopa</t>
  </si>
  <si>
    <t>€/m3</t>
  </si>
  <si>
    <t>Ročni izkop v terenu IV. ktg globine do 1m, z odmetom na rob izkopa</t>
  </si>
  <si>
    <t xml:space="preserve">Utrjevanje podlage </t>
  </si>
  <si>
    <t>€/kos</t>
  </si>
  <si>
    <t>Postavitev cestne kape na višino, brez dobave materiala</t>
  </si>
  <si>
    <t>Obbetoniranje cestne kape</t>
  </si>
  <si>
    <t>Asfaltiranje s hladno asfaltno maso, površine ~ 1 m2, z dobavo materiala</t>
  </si>
  <si>
    <t xml:space="preserve">b.) Točkovna gradbena dela – čiščenje notranjosti jaškov in sanacija pokrovov jaškov </t>
  </si>
  <si>
    <t>Odstranitev obstoječih pokrovov jaškov z nakladanjem na vozilo in odvozom na trajno deponijo – zabojnik za odpadne kovine skladišče Kleče</t>
  </si>
  <si>
    <t>Rušenje betonskega grla jaška</t>
  </si>
  <si>
    <t>Dobetoniranje grla jaška skupaj z armaturo in vrtanjem sider</t>
  </si>
  <si>
    <t>Vgradnja okvirja in  pokrova na jaške dim. 600/600 mm</t>
  </si>
  <si>
    <t xml:space="preserve">Čiščenje notranjosti  jaška </t>
  </si>
  <si>
    <t>Rezanje asfaltnih površin debeline do 10 cm</t>
  </si>
  <si>
    <t>Rušenje armirano - betonske plošče debeline do 20 cm in odvoz ruševin na deponijo</t>
  </si>
  <si>
    <t>Ročno čiščenje jaška in odvoz materiala na deponijo - s plačilom za predelavo</t>
  </si>
  <si>
    <t>Zazidava obstoječih odprtin v jašku - z materialom</t>
  </si>
  <si>
    <t>Zaščita cevi in armatur med rušenjem in betoniranjem</t>
  </si>
  <si>
    <t>Opaženje armirano betonske plošče</t>
  </si>
  <si>
    <t>Dobava in vgrajevanje betona MB 20 v ploščo jaška</t>
  </si>
  <si>
    <t>Dobava in polaganje armature v ploščo jaška</t>
  </si>
  <si>
    <t>€/kg</t>
  </si>
  <si>
    <t>c.)Odvoz in dovoz materiala</t>
  </si>
  <si>
    <t>Odvoz odpadnega materiala na deponijo do 10 km - s plačilom za predelavo</t>
  </si>
  <si>
    <t>Dovoz 2x sejanega peska za izdelavo peščene posteljice - brez vgrajevanja</t>
  </si>
  <si>
    <t>Dovoz  kvalitetnega materiala ( dolomit ), za zasip - brez vgrajevanja</t>
  </si>
  <si>
    <t>Dobava in vgradnja 2x sejanega peska za izdelavo peščene posteljice</t>
  </si>
  <si>
    <t>Dobava in vgradnja  kvalitetnega materiala ( dolomit ), za zasip</t>
  </si>
  <si>
    <t>Zasip z mini bagrom in ročni zasip z utrjevanjem po plasteh do 0.3 m, po Prokterjevem postopku</t>
  </si>
  <si>
    <t>Strojni zasip z utrjevanjem po plasteh do 0.3 m, po SPP</t>
  </si>
  <si>
    <t>Ročni zasip z utrjevanjem po plasteh do 0.3 m, po SPP</t>
  </si>
  <si>
    <t>Ročno utrjevanje zasipa z utrjevanjem po plasteh do 0.3 m, po SPP</t>
  </si>
  <si>
    <t>e.) Ostala dela</t>
  </si>
  <si>
    <t>€/h</t>
  </si>
  <si>
    <t>Izdelava tlaka iz granitnih kock (odstranitev in namestitev)</t>
  </si>
  <si>
    <t>Odstranitev in ponovna namestitev granitnih kock</t>
  </si>
  <si>
    <t>Izdelava tlaka iz betonskih tlakovcev</t>
  </si>
  <si>
    <t>Izdelava tlaka iz pranih plošč (odstranitev in namestitev)</t>
  </si>
  <si>
    <t>Polaganje dvignjenih betonskih robnikov (odstanitev in namestitev)</t>
  </si>
  <si>
    <t>Čiščenje in pospravljanje po končanih delih in vzpostavitev v prvotno stanje</t>
  </si>
  <si>
    <t>Pranje in čiščenje površin po končanih delih</t>
  </si>
  <si>
    <t>Humuziranje in zatravitev zelenic, brez dobave humusa</t>
  </si>
  <si>
    <t>Humuziranje in zatravitev zelenic, z dobavo humusa</t>
  </si>
  <si>
    <t>Dobava in vgradnja betona MB20</t>
  </si>
  <si>
    <t>Vgradnja betona MB20</t>
  </si>
  <si>
    <t>Črpanje vode z motorno črpalko</t>
  </si>
  <si>
    <t>Motorni hidravlični agregat s priključki za kladivo, potopno črpalko in rezalko</t>
  </si>
  <si>
    <t>Postavitev začasnih lesenih dostopov  do objektov      ( prehod za pešce )</t>
  </si>
  <si>
    <t>Zapora  delovišča   (postavitev in odstranitev cestne zapore)</t>
  </si>
  <si>
    <t>€/kpl</t>
  </si>
  <si>
    <t>CENIK PRODAJNIH UR</t>
  </si>
  <si>
    <t>a.)Zaposleni kader</t>
  </si>
  <si>
    <t>Režijska ura delovne sile</t>
  </si>
  <si>
    <t>SŠ  Srednješolska izobrazba</t>
  </si>
  <si>
    <t>VKD Visoko kvalificirana strokovna izobrazba</t>
  </si>
  <si>
    <t>KD Kvalificirana izobrazba</t>
  </si>
  <si>
    <t>PKD Polkvalificirana izobrazba</t>
  </si>
  <si>
    <t xml:space="preserve">NKD Nekvalificiran </t>
  </si>
  <si>
    <t>Režijska ura delovnih strojev in naprav</t>
  </si>
  <si>
    <t>Potopne črpalke</t>
  </si>
  <si>
    <t>Bencinski sekač za asfalt</t>
  </si>
  <si>
    <t>Nabijač za utrjevanje</t>
  </si>
  <si>
    <t>Tovorno vozilo – prekucnik (kiper skupna teža 7,5 ton) z voznikom</t>
  </si>
  <si>
    <t>Poltovorno vozilo z voznikom</t>
  </si>
  <si>
    <t>Zaporni znaki za zavarovanje cestišča</t>
  </si>
  <si>
    <t>€/dan</t>
  </si>
  <si>
    <t xml:space="preserve">c.)Dodatna oprema vključno s strojnikom </t>
  </si>
  <si>
    <t>Režijska ura dodatne opreme iz seznama</t>
  </si>
  <si>
    <t xml:space="preserve">Kompresor </t>
  </si>
  <si>
    <t>Svetlobna zapora ceste</t>
  </si>
  <si>
    <t>Prevoz osnovnega kompleta opreme na lokalni vodovod (izven meje MOL)</t>
  </si>
  <si>
    <t>€/km</t>
  </si>
  <si>
    <r>
      <t xml:space="preserve">Storitev       </t>
    </r>
    <r>
      <rPr>
        <b/>
        <i/>
        <sz val="16"/>
        <color indexed="8"/>
        <rFont val="Tahoma"/>
        <family val="2"/>
        <charset val="238"/>
      </rPr>
      <t>( i )</t>
    </r>
  </si>
  <si>
    <r>
      <t>T</t>
    </r>
    <r>
      <rPr>
        <b/>
        <i/>
        <sz val="16"/>
        <color indexed="8"/>
        <rFont val="Tahoma"/>
        <family val="2"/>
        <charset val="238"/>
      </rPr>
      <t>max ( i )</t>
    </r>
  </si>
  <si>
    <t>Ročni izkop v terenu II. - III. ktg globine do 2m, z odmetom na rob izkopa</t>
  </si>
  <si>
    <t>Ročni izkop v terenu IV. ktg globine do 2m, z odmetom na rob izkopa</t>
  </si>
  <si>
    <t>Vgradnja okvirja in pokrova na jaške dim. 800/800 mm ali 900/900mm</t>
  </si>
  <si>
    <t>Montaža/demontaža lestve v jašku</t>
  </si>
  <si>
    <t xml:space="preserve">b.)Delovni stroji in naprave </t>
  </si>
  <si>
    <t>Mininakladač 1,5 t s strojnikom</t>
  </si>
  <si>
    <t>Minibager s pripadajočo opremo teže 5 t s strojnikom</t>
  </si>
  <si>
    <t>Bager goseničar nad 15t s pripadajočo opremo  s strojnikom</t>
  </si>
  <si>
    <t>PRILOGA 22. a</t>
  </si>
  <si>
    <t>PRILOGA 22.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</si>
</sst>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6"/>
      <color indexed="8"/>
      <name val="Tahoma"/>
      <family val="2"/>
      <charset val="238"/>
    </font>
    <font>
      <sz val="16"/>
      <name val="Tahoma"/>
      <family val="2"/>
      <charset val="238"/>
    </font>
    <font>
      <sz val="16"/>
      <color indexed="8"/>
      <name val="Tahoma"/>
      <family val="2"/>
      <charset val="238"/>
    </font>
    <font>
      <b/>
      <i/>
      <sz val="16"/>
      <color indexed="8"/>
      <name val="Tahoma"/>
      <family val="2"/>
      <charset val="238"/>
    </font>
    <font>
      <b/>
      <sz val="16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gray125">
        <bgColor theme="0" tint="-0.1499679555650502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justify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9" xfId="0" applyFont="1" applyFill="1" applyBorder="1" applyAlignment="1">
      <alignment horizontal="justify" vertical="top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0" xfId="0" applyFont="1" applyFill="1"/>
    <xf numFmtId="0" fontId="3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/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justify"/>
    </xf>
    <xf numFmtId="0" fontId="2" fillId="0" borderId="7" xfId="0" applyFont="1" applyFill="1" applyBorder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view="pageBreakPreview" topLeftCell="A61" zoomScale="70" zoomScaleNormal="75" zoomScaleSheetLayoutView="70" workbookViewId="0">
      <selection activeCell="A100" sqref="A100:D100"/>
    </sheetView>
  </sheetViews>
  <sheetFormatPr defaultColWidth="13" defaultRowHeight="19.5" x14ac:dyDescent="0.25"/>
  <cols>
    <col min="1" max="1" width="16.5703125" style="2" customWidth="1"/>
    <col min="2" max="2" width="11.85546875" style="2" customWidth="1"/>
    <col min="3" max="3" width="117.28515625" style="2" customWidth="1"/>
    <col min="4" max="4" width="12.85546875" style="2" customWidth="1"/>
    <col min="5" max="5" width="21.85546875" style="2" customWidth="1"/>
    <col min="6" max="16384" width="13" style="2"/>
  </cols>
  <sheetData>
    <row r="1" spans="1:5" x14ac:dyDescent="0.25">
      <c r="A1" s="1" t="s">
        <v>95</v>
      </c>
      <c r="C1" s="1" t="s">
        <v>0</v>
      </c>
    </row>
    <row r="2" spans="1:5" ht="20.25" thickBot="1" x14ac:dyDescent="0.3">
      <c r="A2" s="3"/>
    </row>
    <row r="3" spans="1:5" x14ac:dyDescent="0.25">
      <c r="A3" s="36" t="s">
        <v>85</v>
      </c>
      <c r="B3" s="36" t="s">
        <v>86</v>
      </c>
      <c r="C3" s="36" t="s">
        <v>1</v>
      </c>
      <c r="D3" s="36" t="s">
        <v>2</v>
      </c>
      <c r="E3" s="4" t="s">
        <v>3</v>
      </c>
    </row>
    <row r="4" spans="1:5" x14ac:dyDescent="0.25">
      <c r="A4" s="37"/>
      <c r="B4" s="37"/>
      <c r="C4" s="37"/>
      <c r="D4" s="37"/>
      <c r="E4" s="5" t="s">
        <v>4</v>
      </c>
    </row>
    <row r="5" spans="1:5" ht="20.25" thickBot="1" x14ac:dyDescent="0.3">
      <c r="A5" s="38"/>
      <c r="B5" s="38"/>
      <c r="C5" s="38"/>
      <c r="D5" s="38"/>
      <c r="E5" s="6" t="s">
        <v>5</v>
      </c>
    </row>
    <row r="6" spans="1:5" x14ac:dyDescent="0.25">
      <c r="A6" s="7"/>
    </row>
    <row r="7" spans="1:5" ht="20.25" thickBot="1" x14ac:dyDescent="0.3">
      <c r="A7" s="34" t="s">
        <v>6</v>
      </c>
      <c r="B7" s="35"/>
      <c r="C7" s="35"/>
      <c r="D7" s="35"/>
      <c r="E7" s="35"/>
    </row>
    <row r="8" spans="1:5" ht="30" customHeight="1" thickBot="1" x14ac:dyDescent="0.3">
      <c r="A8" s="8">
        <v>1</v>
      </c>
      <c r="B8" s="8">
        <v>50</v>
      </c>
      <c r="C8" s="10" t="s">
        <v>7</v>
      </c>
      <c r="D8" s="11" t="s">
        <v>8</v>
      </c>
      <c r="E8" s="11"/>
    </row>
    <row r="9" spans="1:5" ht="46.5" customHeight="1" thickBot="1" x14ac:dyDescent="0.3">
      <c r="A9" s="12">
        <v>2</v>
      </c>
      <c r="B9" s="8">
        <v>50</v>
      </c>
      <c r="C9" s="14" t="s">
        <v>9</v>
      </c>
      <c r="D9" s="15" t="s">
        <v>10</v>
      </c>
      <c r="E9" s="15"/>
    </row>
    <row r="10" spans="1:5" ht="48.75" customHeight="1" thickBot="1" x14ac:dyDescent="0.3">
      <c r="A10" s="12">
        <v>3</v>
      </c>
      <c r="B10" s="8">
        <v>10</v>
      </c>
      <c r="C10" s="14" t="s">
        <v>11</v>
      </c>
      <c r="D10" s="15" t="s">
        <v>10</v>
      </c>
      <c r="E10" s="15"/>
    </row>
    <row r="11" spans="1:5" ht="30" customHeight="1" thickBot="1" x14ac:dyDescent="0.3">
      <c r="A11" s="12">
        <v>4</v>
      </c>
      <c r="B11" s="8">
        <v>50</v>
      </c>
      <c r="C11" s="14" t="s">
        <v>12</v>
      </c>
      <c r="D11" s="15" t="s">
        <v>13</v>
      </c>
      <c r="E11" s="15"/>
    </row>
    <row r="12" spans="1:5" ht="30" customHeight="1" thickBot="1" x14ac:dyDescent="0.3">
      <c r="A12" s="12">
        <v>5</v>
      </c>
      <c r="B12" s="8">
        <v>10</v>
      </c>
      <c r="C12" s="14" t="s">
        <v>87</v>
      </c>
      <c r="D12" s="15" t="s">
        <v>13</v>
      </c>
      <c r="E12" s="15"/>
    </row>
    <row r="13" spans="1:5" ht="30" customHeight="1" thickBot="1" x14ac:dyDescent="0.3">
      <c r="A13" s="12">
        <v>6</v>
      </c>
      <c r="B13" s="8">
        <v>10</v>
      </c>
      <c r="C13" s="14" t="s">
        <v>14</v>
      </c>
      <c r="D13" s="15" t="s">
        <v>13</v>
      </c>
      <c r="E13" s="15"/>
    </row>
    <row r="14" spans="1:5" ht="30" customHeight="1" thickBot="1" x14ac:dyDescent="0.3">
      <c r="A14" s="12">
        <v>7</v>
      </c>
      <c r="B14" s="8">
        <v>10</v>
      </c>
      <c r="C14" s="14" t="s">
        <v>88</v>
      </c>
      <c r="D14" s="15" t="s">
        <v>13</v>
      </c>
      <c r="E14" s="15"/>
    </row>
    <row r="15" spans="1:5" ht="30" customHeight="1" thickBot="1" x14ac:dyDescent="0.3">
      <c r="A15" s="12">
        <v>8</v>
      </c>
      <c r="B15" s="8">
        <v>50</v>
      </c>
      <c r="C15" s="14" t="s">
        <v>15</v>
      </c>
      <c r="D15" s="15" t="s">
        <v>16</v>
      </c>
      <c r="E15" s="15"/>
    </row>
    <row r="16" spans="1:5" ht="30" customHeight="1" thickBot="1" x14ac:dyDescent="0.3">
      <c r="A16" s="12">
        <v>9</v>
      </c>
      <c r="B16" s="8">
        <v>100</v>
      </c>
      <c r="C16" s="14" t="s">
        <v>17</v>
      </c>
      <c r="D16" s="15" t="s">
        <v>16</v>
      </c>
      <c r="E16" s="15"/>
    </row>
    <row r="17" spans="1:5" ht="30" customHeight="1" thickBot="1" x14ac:dyDescent="0.3">
      <c r="A17" s="12">
        <v>10</v>
      </c>
      <c r="B17" s="8">
        <v>100</v>
      </c>
      <c r="C17" s="14" t="s">
        <v>18</v>
      </c>
      <c r="D17" s="15" t="s">
        <v>16</v>
      </c>
      <c r="E17" s="15"/>
    </row>
    <row r="18" spans="1:5" ht="30" customHeight="1" thickBot="1" x14ac:dyDescent="0.3">
      <c r="A18" s="16">
        <v>11</v>
      </c>
      <c r="B18" s="8">
        <v>100</v>
      </c>
      <c r="C18" s="17" t="s">
        <v>19</v>
      </c>
      <c r="D18" s="15" t="s">
        <v>10</v>
      </c>
      <c r="E18" s="15"/>
    </row>
    <row r="19" spans="1:5" x14ac:dyDescent="0.25">
      <c r="A19" s="7"/>
      <c r="B19" s="18">
        <f>SUM(B8:B18)</f>
        <v>540</v>
      </c>
    </row>
    <row r="20" spans="1:5" x14ac:dyDescent="0.25">
      <c r="A20" s="39" t="s">
        <v>20</v>
      </c>
      <c r="B20" s="40"/>
      <c r="C20" s="40"/>
      <c r="D20" s="40"/>
      <c r="E20" s="40"/>
    </row>
    <row r="21" spans="1:5" ht="20.25" thickBot="1" x14ac:dyDescent="0.3">
      <c r="A21" s="19"/>
    </row>
    <row r="22" spans="1:5" ht="45.75" customHeight="1" thickBot="1" x14ac:dyDescent="0.3">
      <c r="A22" s="8">
        <v>12</v>
      </c>
      <c r="B22" s="8">
        <v>10</v>
      </c>
      <c r="C22" s="20" t="s">
        <v>21</v>
      </c>
      <c r="D22" s="11" t="s">
        <v>16</v>
      </c>
      <c r="E22" s="11"/>
    </row>
    <row r="23" spans="1:5" ht="30" customHeight="1" thickBot="1" x14ac:dyDescent="0.3">
      <c r="A23" s="12">
        <v>13</v>
      </c>
      <c r="B23" s="8">
        <v>10</v>
      </c>
      <c r="C23" s="14" t="s">
        <v>22</v>
      </c>
      <c r="D23" s="15" t="s">
        <v>16</v>
      </c>
      <c r="E23" s="15"/>
    </row>
    <row r="24" spans="1:5" ht="30" customHeight="1" thickBot="1" x14ac:dyDescent="0.3">
      <c r="A24" s="8">
        <v>14</v>
      </c>
      <c r="B24" s="8">
        <v>50</v>
      </c>
      <c r="C24" s="14" t="s">
        <v>23</v>
      </c>
      <c r="D24" s="15" t="s">
        <v>16</v>
      </c>
      <c r="E24" s="15"/>
    </row>
    <row r="25" spans="1:5" ht="30" customHeight="1" thickBot="1" x14ac:dyDescent="0.3">
      <c r="A25" s="12">
        <v>15</v>
      </c>
      <c r="B25" s="8">
        <v>50</v>
      </c>
      <c r="C25" s="14" t="s">
        <v>24</v>
      </c>
      <c r="D25" s="15" t="s">
        <v>16</v>
      </c>
      <c r="E25" s="15"/>
    </row>
    <row r="26" spans="1:5" ht="30" customHeight="1" thickBot="1" x14ac:dyDescent="0.3">
      <c r="A26" s="8">
        <v>16</v>
      </c>
      <c r="B26" s="8">
        <v>50</v>
      </c>
      <c r="C26" s="14" t="s">
        <v>89</v>
      </c>
      <c r="D26" s="15" t="s">
        <v>16</v>
      </c>
      <c r="E26" s="15"/>
    </row>
    <row r="27" spans="1:5" ht="30" customHeight="1" thickBot="1" x14ac:dyDescent="0.3">
      <c r="A27" s="12">
        <v>17</v>
      </c>
      <c r="B27" s="8">
        <v>50</v>
      </c>
      <c r="C27" s="14" t="s">
        <v>25</v>
      </c>
      <c r="D27" s="15" t="s">
        <v>16</v>
      </c>
      <c r="E27" s="15"/>
    </row>
    <row r="28" spans="1:5" ht="30" customHeight="1" thickBot="1" x14ac:dyDescent="0.3">
      <c r="A28" s="8">
        <v>18</v>
      </c>
      <c r="B28" s="8">
        <v>10</v>
      </c>
      <c r="C28" s="14" t="s">
        <v>90</v>
      </c>
      <c r="D28" s="15" t="s">
        <v>16</v>
      </c>
      <c r="E28" s="15"/>
    </row>
    <row r="29" spans="1:5" ht="30" customHeight="1" thickBot="1" x14ac:dyDescent="0.3">
      <c r="A29" s="12">
        <v>19</v>
      </c>
      <c r="B29" s="8">
        <v>50</v>
      </c>
      <c r="C29" s="21" t="s">
        <v>26</v>
      </c>
      <c r="D29" s="22" t="s">
        <v>8</v>
      </c>
      <c r="E29" s="23"/>
    </row>
    <row r="30" spans="1:5" ht="30" customHeight="1" thickBot="1" x14ac:dyDescent="0.3">
      <c r="A30" s="8">
        <v>20</v>
      </c>
      <c r="B30" s="8">
        <v>50</v>
      </c>
      <c r="C30" s="24" t="s">
        <v>27</v>
      </c>
      <c r="D30" s="25" t="s">
        <v>10</v>
      </c>
      <c r="E30" s="24"/>
    </row>
    <row r="31" spans="1:5" ht="29.25" customHeight="1" thickBot="1" x14ac:dyDescent="0.3">
      <c r="A31" s="12">
        <v>21</v>
      </c>
      <c r="B31" s="8">
        <v>10</v>
      </c>
      <c r="C31" s="24" t="s">
        <v>28</v>
      </c>
      <c r="D31" s="25" t="s">
        <v>13</v>
      </c>
      <c r="E31" s="26"/>
    </row>
    <row r="32" spans="1:5" ht="30" customHeight="1" thickBot="1" x14ac:dyDescent="0.3">
      <c r="A32" s="8">
        <v>22</v>
      </c>
      <c r="B32" s="8">
        <v>50</v>
      </c>
      <c r="C32" s="24" t="s">
        <v>29</v>
      </c>
      <c r="D32" s="25" t="s">
        <v>16</v>
      </c>
      <c r="E32" s="26"/>
    </row>
    <row r="33" spans="1:5" ht="30" customHeight="1" thickBot="1" x14ac:dyDescent="0.3">
      <c r="A33" s="12">
        <v>23</v>
      </c>
      <c r="B33" s="8">
        <v>10</v>
      </c>
      <c r="C33" s="24" t="s">
        <v>30</v>
      </c>
      <c r="D33" s="25" t="s">
        <v>16</v>
      </c>
      <c r="E33" s="26"/>
    </row>
    <row r="34" spans="1:5" ht="30" customHeight="1" thickBot="1" x14ac:dyDescent="0.3">
      <c r="A34" s="8">
        <v>24</v>
      </c>
      <c r="B34" s="8">
        <v>10</v>
      </c>
      <c r="C34" s="24" t="s">
        <v>31</v>
      </c>
      <c r="D34" s="25" t="s">
        <v>10</v>
      </c>
      <c r="E34" s="26"/>
    </row>
    <row r="35" spans="1:5" ht="30" customHeight="1" thickBot="1" x14ac:dyDescent="0.3">
      <c r="A35" s="12">
        <v>25</v>
      </c>
      <c r="B35" s="8">
        <v>50</v>
      </c>
      <c r="C35" s="24" t="s">
        <v>32</v>
      </c>
      <c r="D35" s="25" t="s">
        <v>13</v>
      </c>
      <c r="E35" s="26"/>
    </row>
    <row r="36" spans="1:5" ht="30" customHeight="1" thickBot="1" x14ac:dyDescent="0.3">
      <c r="A36" s="8">
        <v>26</v>
      </c>
      <c r="B36" s="8">
        <v>50</v>
      </c>
      <c r="C36" s="24" t="s">
        <v>33</v>
      </c>
      <c r="D36" s="25" t="s">
        <v>34</v>
      </c>
      <c r="E36" s="26"/>
    </row>
    <row r="37" spans="1:5" x14ac:dyDescent="0.25">
      <c r="B37" s="18">
        <f>SUM(B22:B36)</f>
        <v>510</v>
      </c>
    </row>
    <row r="38" spans="1:5" x14ac:dyDescent="0.25">
      <c r="A38" s="7"/>
      <c r="B38" s="18"/>
    </row>
    <row r="39" spans="1:5" ht="20.25" thickBot="1" x14ac:dyDescent="0.3">
      <c r="A39" s="34" t="s">
        <v>35</v>
      </c>
      <c r="B39" s="35"/>
      <c r="C39" s="35"/>
      <c r="D39" s="35"/>
      <c r="E39" s="35"/>
    </row>
    <row r="40" spans="1:5" ht="20.25" thickBot="1" x14ac:dyDescent="0.3">
      <c r="A40" s="8">
        <v>27</v>
      </c>
      <c r="B40" s="9">
        <v>10</v>
      </c>
      <c r="C40" s="10" t="s">
        <v>36</v>
      </c>
      <c r="D40" s="11" t="s">
        <v>13</v>
      </c>
      <c r="E40" s="11"/>
    </row>
    <row r="41" spans="1:5" ht="20.25" thickBot="1" x14ac:dyDescent="0.3">
      <c r="A41" s="12">
        <v>28</v>
      </c>
      <c r="B41" s="13">
        <v>10</v>
      </c>
      <c r="C41" s="27" t="s">
        <v>37</v>
      </c>
      <c r="D41" s="15" t="s">
        <v>13</v>
      </c>
      <c r="E41" s="15"/>
    </row>
    <row r="42" spans="1:5" ht="20.25" thickBot="1" x14ac:dyDescent="0.3">
      <c r="A42" s="8">
        <v>29</v>
      </c>
      <c r="B42" s="13">
        <v>10</v>
      </c>
      <c r="C42" s="27" t="s">
        <v>38</v>
      </c>
      <c r="D42" s="15" t="s">
        <v>13</v>
      </c>
      <c r="E42" s="15"/>
    </row>
    <row r="43" spans="1:5" ht="20.25" thickBot="1" x14ac:dyDescent="0.3">
      <c r="A43" s="12">
        <v>30</v>
      </c>
      <c r="B43" s="13">
        <v>10</v>
      </c>
      <c r="C43" s="27" t="s">
        <v>39</v>
      </c>
      <c r="D43" s="15" t="s">
        <v>13</v>
      </c>
      <c r="E43" s="15"/>
    </row>
    <row r="44" spans="1:5" ht="20.25" thickBot="1" x14ac:dyDescent="0.3">
      <c r="A44" s="8">
        <v>31</v>
      </c>
      <c r="B44" s="13">
        <v>10</v>
      </c>
      <c r="C44" s="27" t="s">
        <v>40</v>
      </c>
      <c r="D44" s="15" t="s">
        <v>13</v>
      </c>
      <c r="E44" s="15"/>
    </row>
    <row r="45" spans="1:5" ht="39.75" thickBot="1" x14ac:dyDescent="0.3">
      <c r="A45" s="12">
        <v>32</v>
      </c>
      <c r="B45" s="13">
        <v>10</v>
      </c>
      <c r="C45" s="27" t="s">
        <v>41</v>
      </c>
      <c r="D45" s="15" t="s">
        <v>13</v>
      </c>
      <c r="E45" s="15"/>
    </row>
    <row r="46" spans="1:5" ht="20.25" thickBot="1" x14ac:dyDescent="0.3">
      <c r="A46" s="8">
        <v>33</v>
      </c>
      <c r="B46" s="13">
        <v>10</v>
      </c>
      <c r="C46" s="27" t="s">
        <v>42</v>
      </c>
      <c r="D46" s="15" t="s">
        <v>13</v>
      </c>
      <c r="E46" s="15"/>
    </row>
    <row r="47" spans="1:5" ht="20.25" thickBot="1" x14ac:dyDescent="0.3">
      <c r="A47" s="12">
        <v>34</v>
      </c>
      <c r="B47" s="13">
        <v>10</v>
      </c>
      <c r="C47" s="27" t="s">
        <v>43</v>
      </c>
      <c r="D47" s="15" t="s">
        <v>13</v>
      </c>
      <c r="E47" s="15"/>
    </row>
    <row r="48" spans="1:5" ht="20.25" thickBot="1" x14ac:dyDescent="0.3">
      <c r="A48" s="8">
        <v>35</v>
      </c>
      <c r="B48" s="13">
        <v>10</v>
      </c>
      <c r="C48" s="27" t="s">
        <v>44</v>
      </c>
      <c r="D48" s="15" t="s">
        <v>13</v>
      </c>
      <c r="E48" s="15"/>
    </row>
    <row r="49" spans="1:5" x14ac:dyDescent="0.25">
      <c r="A49" s="7"/>
      <c r="B49" s="18">
        <f>SUM(B40:B48)</f>
        <v>90</v>
      </c>
    </row>
    <row r="50" spans="1:5" x14ac:dyDescent="0.25">
      <c r="A50" s="7"/>
      <c r="B50" s="18"/>
    </row>
    <row r="51" spans="1:5" ht="20.25" thickBot="1" x14ac:dyDescent="0.3">
      <c r="A51" s="34" t="s">
        <v>45</v>
      </c>
      <c r="B51" s="35"/>
      <c r="C51" s="35"/>
      <c r="D51" s="35"/>
      <c r="E51" s="35"/>
    </row>
    <row r="52" spans="1:5" ht="20.25" thickBot="1" x14ac:dyDescent="0.3">
      <c r="A52" s="8">
        <v>36</v>
      </c>
      <c r="B52" s="13">
        <v>50</v>
      </c>
      <c r="C52" s="27" t="s">
        <v>47</v>
      </c>
      <c r="D52" s="15" t="s">
        <v>10</v>
      </c>
      <c r="E52" s="15"/>
    </row>
    <row r="53" spans="1:5" ht="20.25" thickBot="1" x14ac:dyDescent="0.3">
      <c r="A53" s="8">
        <v>37</v>
      </c>
      <c r="B53" s="13">
        <v>50</v>
      </c>
      <c r="C53" s="27" t="s">
        <v>48</v>
      </c>
      <c r="D53" s="15" t="s">
        <v>8</v>
      </c>
      <c r="E53" s="15"/>
    </row>
    <row r="54" spans="1:5" ht="20.25" thickBot="1" x14ac:dyDescent="0.3">
      <c r="A54" s="8">
        <v>38</v>
      </c>
      <c r="B54" s="13">
        <v>50</v>
      </c>
      <c r="C54" s="27" t="s">
        <v>49</v>
      </c>
      <c r="D54" s="15" t="s">
        <v>10</v>
      </c>
      <c r="E54" s="15"/>
    </row>
    <row r="55" spans="1:5" ht="20.25" thickBot="1" x14ac:dyDescent="0.3">
      <c r="A55" s="8">
        <v>39</v>
      </c>
      <c r="B55" s="13">
        <v>50</v>
      </c>
      <c r="C55" s="27" t="s">
        <v>50</v>
      </c>
      <c r="D55" s="15" t="s">
        <v>10</v>
      </c>
      <c r="E55" s="15"/>
    </row>
    <row r="56" spans="1:5" ht="20.25" thickBot="1" x14ac:dyDescent="0.3">
      <c r="A56" s="8">
        <v>40</v>
      </c>
      <c r="B56" s="13">
        <v>50</v>
      </c>
      <c r="C56" s="27" t="s">
        <v>51</v>
      </c>
      <c r="D56" s="15" t="s">
        <v>8</v>
      </c>
      <c r="E56" s="15"/>
    </row>
    <row r="57" spans="1:5" ht="20.25" thickBot="1" x14ac:dyDescent="0.3">
      <c r="A57" s="8">
        <v>41</v>
      </c>
      <c r="B57" s="13">
        <v>100</v>
      </c>
      <c r="C57" s="27" t="s">
        <v>52</v>
      </c>
      <c r="D57" s="15" t="s">
        <v>10</v>
      </c>
      <c r="E57" s="15"/>
    </row>
    <row r="58" spans="1:5" ht="20.25" thickBot="1" x14ac:dyDescent="0.3">
      <c r="A58" s="8">
        <v>42</v>
      </c>
      <c r="B58" s="13">
        <v>100</v>
      </c>
      <c r="C58" s="27" t="s">
        <v>53</v>
      </c>
      <c r="D58" s="15" t="s">
        <v>10</v>
      </c>
      <c r="E58" s="15"/>
    </row>
    <row r="59" spans="1:5" ht="20.25" thickBot="1" x14ac:dyDescent="0.3">
      <c r="A59" s="8">
        <v>43</v>
      </c>
      <c r="B59" s="13">
        <v>100</v>
      </c>
      <c r="C59" s="27" t="s">
        <v>54</v>
      </c>
      <c r="D59" s="15" t="s">
        <v>10</v>
      </c>
      <c r="E59" s="15"/>
    </row>
    <row r="60" spans="1:5" ht="20.25" thickBot="1" x14ac:dyDescent="0.3">
      <c r="A60" s="8">
        <v>44</v>
      </c>
      <c r="B60" s="13">
        <v>100</v>
      </c>
      <c r="C60" s="27" t="s">
        <v>55</v>
      </c>
      <c r="D60" s="15" t="s">
        <v>10</v>
      </c>
      <c r="E60" s="15"/>
    </row>
    <row r="61" spans="1:5" ht="20.25" thickBot="1" x14ac:dyDescent="0.3">
      <c r="A61" s="8">
        <v>45</v>
      </c>
      <c r="B61" s="13">
        <v>50</v>
      </c>
      <c r="C61" s="27" t="s">
        <v>56</v>
      </c>
      <c r="D61" s="15" t="s">
        <v>13</v>
      </c>
      <c r="E61" s="15"/>
    </row>
    <row r="62" spans="1:5" ht="20.25" thickBot="1" x14ac:dyDescent="0.3">
      <c r="A62" s="8">
        <v>46</v>
      </c>
      <c r="B62" s="13">
        <v>50</v>
      </c>
      <c r="C62" s="27" t="s">
        <v>57</v>
      </c>
      <c r="D62" s="15" t="s">
        <v>13</v>
      </c>
      <c r="E62" s="15"/>
    </row>
    <row r="63" spans="1:5" ht="20.25" thickBot="1" x14ac:dyDescent="0.3">
      <c r="A63" s="8">
        <v>47</v>
      </c>
      <c r="B63" s="13">
        <v>10</v>
      </c>
      <c r="C63" s="27" t="s">
        <v>58</v>
      </c>
      <c r="D63" s="15" t="s">
        <v>46</v>
      </c>
      <c r="E63" s="15"/>
    </row>
    <row r="64" spans="1:5" ht="20.25" thickBot="1" x14ac:dyDescent="0.3">
      <c r="A64" s="8">
        <v>48</v>
      </c>
      <c r="B64" s="13">
        <v>10</v>
      </c>
      <c r="C64" s="27" t="s">
        <v>59</v>
      </c>
      <c r="D64" s="15" t="s">
        <v>46</v>
      </c>
      <c r="E64" s="15"/>
    </row>
    <row r="65" spans="1:5" ht="20.25" thickBot="1" x14ac:dyDescent="0.3">
      <c r="A65" s="8">
        <v>49</v>
      </c>
      <c r="B65" s="13">
        <v>10</v>
      </c>
      <c r="C65" s="27" t="s">
        <v>60</v>
      </c>
      <c r="D65" s="15" t="s">
        <v>8</v>
      </c>
      <c r="E65" s="15"/>
    </row>
    <row r="66" spans="1:5" ht="20.25" thickBot="1" x14ac:dyDescent="0.3">
      <c r="A66" s="8">
        <v>50</v>
      </c>
      <c r="B66" s="13">
        <v>100</v>
      </c>
      <c r="C66" s="27" t="s">
        <v>61</v>
      </c>
      <c r="D66" s="15" t="s">
        <v>62</v>
      </c>
      <c r="E66" s="15"/>
    </row>
    <row r="67" spans="1:5" x14ac:dyDescent="0.25">
      <c r="A67" s="7"/>
      <c r="B67" s="18">
        <f>SUM(B52:B66)</f>
        <v>880</v>
      </c>
    </row>
    <row r="68" spans="1:5" x14ac:dyDescent="0.25">
      <c r="A68" s="7"/>
    </row>
    <row r="69" spans="1:5" x14ac:dyDescent="0.25">
      <c r="A69" s="7"/>
      <c r="B69" s="18">
        <f>B67+B49+B38+B37+B19</f>
        <v>2020</v>
      </c>
    </row>
    <row r="70" spans="1:5" x14ac:dyDescent="0.25">
      <c r="A70" s="7"/>
    </row>
    <row r="72" spans="1:5" x14ac:dyDescent="0.25">
      <c r="A72" s="1" t="s">
        <v>96</v>
      </c>
      <c r="C72" s="1" t="s">
        <v>63</v>
      </c>
    </row>
    <row r="74" spans="1:5" ht="20.25" thickBot="1" x14ac:dyDescent="0.3">
      <c r="A74" s="28"/>
    </row>
    <row r="75" spans="1:5" x14ac:dyDescent="0.25">
      <c r="A75" s="36" t="s">
        <v>85</v>
      </c>
      <c r="B75" s="36" t="s">
        <v>86</v>
      </c>
      <c r="C75" s="36" t="s">
        <v>1</v>
      </c>
      <c r="D75" s="36" t="s">
        <v>2</v>
      </c>
      <c r="E75" s="4" t="s">
        <v>3</v>
      </c>
    </row>
    <row r="76" spans="1:5" x14ac:dyDescent="0.25">
      <c r="A76" s="37"/>
      <c r="B76" s="37"/>
      <c r="C76" s="37"/>
      <c r="D76" s="37"/>
      <c r="E76" s="5" t="s">
        <v>4</v>
      </c>
    </row>
    <row r="77" spans="1:5" ht="20.25" thickBot="1" x14ac:dyDescent="0.3">
      <c r="A77" s="38"/>
      <c r="B77" s="38"/>
      <c r="C77" s="38"/>
      <c r="D77" s="38"/>
      <c r="E77" s="6" t="s">
        <v>5</v>
      </c>
    </row>
    <row r="78" spans="1:5" x14ac:dyDescent="0.25">
      <c r="A78" s="3"/>
    </row>
    <row r="79" spans="1:5" ht="20.25" thickBot="1" x14ac:dyDescent="0.3">
      <c r="A79" s="30" t="s">
        <v>64</v>
      </c>
      <c r="B79" s="30"/>
    </row>
    <row r="80" spans="1:5" ht="20.25" thickBot="1" x14ac:dyDescent="0.3">
      <c r="A80" s="31" t="s">
        <v>65</v>
      </c>
      <c r="B80" s="32"/>
      <c r="C80" s="32"/>
      <c r="D80" s="33"/>
      <c r="E80" s="11"/>
    </row>
    <row r="81" spans="1:5" ht="20.25" thickBot="1" x14ac:dyDescent="0.3">
      <c r="A81" s="12">
        <v>51</v>
      </c>
      <c r="B81" s="13">
        <v>50</v>
      </c>
      <c r="C81" s="29" t="s">
        <v>66</v>
      </c>
      <c r="D81" s="15" t="s">
        <v>46</v>
      </c>
      <c r="E81" s="15"/>
    </row>
    <row r="82" spans="1:5" ht="20.25" thickBot="1" x14ac:dyDescent="0.3">
      <c r="A82" s="12">
        <v>52</v>
      </c>
      <c r="B82" s="13">
        <v>50</v>
      </c>
      <c r="C82" s="29" t="s">
        <v>67</v>
      </c>
      <c r="D82" s="15" t="s">
        <v>46</v>
      </c>
      <c r="E82" s="15"/>
    </row>
    <row r="83" spans="1:5" ht="20.25" thickBot="1" x14ac:dyDescent="0.3">
      <c r="A83" s="12">
        <v>53</v>
      </c>
      <c r="B83" s="13">
        <v>50</v>
      </c>
      <c r="C83" s="29" t="s">
        <v>68</v>
      </c>
      <c r="D83" s="15" t="s">
        <v>46</v>
      </c>
      <c r="E83" s="15"/>
    </row>
    <row r="84" spans="1:5" ht="20.25" thickBot="1" x14ac:dyDescent="0.3">
      <c r="A84" s="12">
        <v>54</v>
      </c>
      <c r="B84" s="13">
        <v>50</v>
      </c>
      <c r="C84" s="29" t="s">
        <v>69</v>
      </c>
      <c r="D84" s="15" t="s">
        <v>46</v>
      </c>
      <c r="E84" s="15"/>
    </row>
    <row r="85" spans="1:5" ht="20.25" thickBot="1" x14ac:dyDescent="0.3">
      <c r="A85" s="12">
        <v>55</v>
      </c>
      <c r="B85" s="13">
        <v>50</v>
      </c>
      <c r="C85" s="29" t="s">
        <v>70</v>
      </c>
      <c r="D85" s="15" t="s">
        <v>46</v>
      </c>
      <c r="E85" s="15"/>
    </row>
    <row r="86" spans="1:5" x14ac:dyDescent="0.25">
      <c r="A86" s="7"/>
      <c r="B86" s="18">
        <f>SUM(B81:B85)</f>
        <v>250</v>
      </c>
    </row>
    <row r="87" spans="1:5" ht="20.25" thickBot="1" x14ac:dyDescent="0.3">
      <c r="A87" s="34" t="s">
        <v>91</v>
      </c>
      <c r="B87" s="35"/>
      <c r="C87" s="35"/>
      <c r="D87" s="35"/>
      <c r="E87" s="35"/>
    </row>
    <row r="88" spans="1:5" ht="20.25" thickBot="1" x14ac:dyDescent="0.3">
      <c r="A88" s="31" t="s">
        <v>71</v>
      </c>
      <c r="B88" s="32"/>
      <c r="C88" s="32"/>
      <c r="D88" s="33"/>
      <c r="E88" s="10"/>
    </row>
    <row r="89" spans="1:5" ht="20.25" thickBot="1" x14ac:dyDescent="0.3">
      <c r="A89" s="12">
        <v>56</v>
      </c>
      <c r="B89" s="13">
        <v>30</v>
      </c>
      <c r="C89" s="14" t="s">
        <v>92</v>
      </c>
      <c r="D89" s="15" t="s">
        <v>46</v>
      </c>
      <c r="E89" s="15"/>
    </row>
    <row r="90" spans="1:5" ht="20.25" thickBot="1" x14ac:dyDescent="0.3">
      <c r="A90" s="12">
        <v>57</v>
      </c>
      <c r="B90" s="13">
        <v>30</v>
      </c>
      <c r="C90" s="14" t="s">
        <v>93</v>
      </c>
      <c r="D90" s="15" t="s">
        <v>46</v>
      </c>
      <c r="E90" s="15"/>
    </row>
    <row r="91" spans="1:5" ht="20.25" thickBot="1" x14ac:dyDescent="0.3">
      <c r="A91" s="12">
        <v>58</v>
      </c>
      <c r="B91" s="13">
        <v>30</v>
      </c>
      <c r="C91" s="14" t="s">
        <v>94</v>
      </c>
      <c r="D91" s="15" t="s">
        <v>46</v>
      </c>
      <c r="E91" s="15"/>
    </row>
    <row r="92" spans="1:5" ht="20.25" thickBot="1" x14ac:dyDescent="0.3">
      <c r="A92" s="12">
        <v>59</v>
      </c>
      <c r="B92" s="13">
        <v>30</v>
      </c>
      <c r="C92" s="14" t="s">
        <v>72</v>
      </c>
      <c r="D92" s="15" t="s">
        <v>46</v>
      </c>
      <c r="E92" s="15"/>
    </row>
    <row r="93" spans="1:5" ht="20.25" thickBot="1" x14ac:dyDescent="0.3">
      <c r="A93" s="12">
        <v>60</v>
      </c>
      <c r="B93" s="13">
        <v>30</v>
      </c>
      <c r="C93" s="14" t="s">
        <v>73</v>
      </c>
      <c r="D93" s="15" t="s">
        <v>46</v>
      </c>
      <c r="E93" s="15"/>
    </row>
    <row r="94" spans="1:5" ht="20.25" thickBot="1" x14ac:dyDescent="0.3">
      <c r="A94" s="12">
        <v>61</v>
      </c>
      <c r="B94" s="13">
        <v>30</v>
      </c>
      <c r="C94" s="14" t="s">
        <v>74</v>
      </c>
      <c r="D94" s="15" t="s">
        <v>46</v>
      </c>
      <c r="E94" s="15"/>
    </row>
    <row r="95" spans="1:5" ht="20.25" thickBot="1" x14ac:dyDescent="0.3">
      <c r="A95" s="12">
        <v>62</v>
      </c>
      <c r="B95" s="13">
        <v>30</v>
      </c>
      <c r="C95" s="14" t="s">
        <v>75</v>
      </c>
      <c r="D95" s="15" t="s">
        <v>46</v>
      </c>
      <c r="E95" s="15"/>
    </row>
    <row r="96" spans="1:5" ht="20.25" thickBot="1" x14ac:dyDescent="0.3">
      <c r="A96" s="12">
        <v>63</v>
      </c>
      <c r="B96" s="13">
        <v>30</v>
      </c>
      <c r="C96" s="14" t="s">
        <v>76</v>
      </c>
      <c r="D96" s="15" t="s">
        <v>46</v>
      </c>
      <c r="E96" s="15"/>
    </row>
    <row r="97" spans="1:5" ht="20.25" thickBot="1" x14ac:dyDescent="0.3">
      <c r="A97" s="12">
        <v>64</v>
      </c>
      <c r="B97" s="13">
        <v>30</v>
      </c>
      <c r="C97" s="14" t="s">
        <v>77</v>
      </c>
      <c r="D97" s="15" t="s">
        <v>78</v>
      </c>
      <c r="E97" s="15"/>
    </row>
    <row r="98" spans="1:5" x14ac:dyDescent="0.25">
      <c r="A98" s="7"/>
      <c r="B98" s="18">
        <f>SUM(B89:B97)</f>
        <v>270</v>
      </c>
    </row>
    <row r="99" spans="1:5" ht="20.25" thickBot="1" x14ac:dyDescent="0.3">
      <c r="A99" s="34" t="s">
        <v>79</v>
      </c>
      <c r="B99" s="35"/>
      <c r="C99" s="35"/>
      <c r="D99" s="35"/>
      <c r="E99" s="35"/>
    </row>
    <row r="100" spans="1:5" ht="20.25" thickBot="1" x14ac:dyDescent="0.3">
      <c r="A100" s="31" t="s">
        <v>80</v>
      </c>
      <c r="B100" s="32"/>
      <c r="C100" s="32"/>
      <c r="D100" s="33"/>
      <c r="E100" s="10"/>
    </row>
    <row r="101" spans="1:5" ht="20.25" thickBot="1" x14ac:dyDescent="0.3">
      <c r="A101" s="12">
        <v>65</v>
      </c>
      <c r="B101" s="13">
        <v>10</v>
      </c>
      <c r="C101" s="14" t="s">
        <v>81</v>
      </c>
      <c r="D101" s="15" t="s">
        <v>46</v>
      </c>
      <c r="E101" s="15"/>
    </row>
    <row r="102" spans="1:5" ht="20.25" thickBot="1" x14ac:dyDescent="0.3">
      <c r="A102" s="12">
        <v>66</v>
      </c>
      <c r="B102" s="13">
        <v>10</v>
      </c>
      <c r="C102" s="14" t="s">
        <v>82</v>
      </c>
      <c r="D102" s="15" t="s">
        <v>46</v>
      </c>
      <c r="E102" s="15"/>
    </row>
    <row r="103" spans="1:5" ht="20.25" thickBot="1" x14ac:dyDescent="0.3">
      <c r="A103" s="12">
        <v>67</v>
      </c>
      <c r="B103" s="13">
        <v>10</v>
      </c>
      <c r="C103" s="14" t="s">
        <v>82</v>
      </c>
      <c r="D103" s="15" t="s">
        <v>78</v>
      </c>
      <c r="E103" s="15"/>
    </row>
    <row r="104" spans="1:5" ht="20.25" thickBot="1" x14ac:dyDescent="0.3">
      <c r="A104" s="12">
        <v>68</v>
      </c>
      <c r="B104" s="9">
        <v>10</v>
      </c>
      <c r="C104" s="10" t="s">
        <v>83</v>
      </c>
      <c r="D104" s="11" t="s">
        <v>84</v>
      </c>
      <c r="E104" s="11"/>
    </row>
    <row r="105" spans="1:5" x14ac:dyDescent="0.25">
      <c r="B105" s="18">
        <f>SUM(B101:B104)</f>
        <v>40</v>
      </c>
    </row>
    <row r="106" spans="1:5" x14ac:dyDescent="0.25">
      <c r="B106" s="18">
        <f>SUM(B105+B98+B86)</f>
        <v>560</v>
      </c>
    </row>
    <row r="109" spans="1:5" x14ac:dyDescent="0.25">
      <c r="B109" s="18">
        <f>B106+B69</f>
        <v>2580</v>
      </c>
    </row>
  </sheetData>
  <mergeCells count="17">
    <mergeCell ref="A20:E20"/>
    <mergeCell ref="A3:A5"/>
    <mergeCell ref="B3:B5"/>
    <mergeCell ref="C3:C5"/>
    <mergeCell ref="D3:D5"/>
    <mergeCell ref="A7:E7"/>
    <mergeCell ref="A39:E39"/>
    <mergeCell ref="A51:E51"/>
    <mergeCell ref="A75:A77"/>
    <mergeCell ref="B75:B77"/>
    <mergeCell ref="C75:C77"/>
    <mergeCell ref="D75:D77"/>
    <mergeCell ref="A80:D80"/>
    <mergeCell ref="A87:E87"/>
    <mergeCell ref="A88:D88"/>
    <mergeCell ref="A99:E99"/>
    <mergeCell ref="A100:D100"/>
  </mergeCells>
  <pageMargins left="0.83" right="0.75" top="0.36" bottom="0.42" header="0" footer="0"/>
  <pageSetup paperSize="9" scale="40" orientation="portrait" horizontalDpi="1200" verticalDpi="1200" r:id="rId1"/>
  <headerFooter alignWithMargins="0"/>
  <rowBreaks count="1" manualBreakCount="1">
    <brk id="7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Priloga 22.a22.b-CENIK STORITEV</vt:lpstr>
      <vt:lpstr>'Priloga 22.a22.b-CENIK STORITEV'!Področje_tiskanja</vt:lpstr>
    </vt:vector>
  </TitlesOfParts>
  <Company>JP VODOVOD-KANALIZACIJA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 Kralj</dc:creator>
  <cp:lastModifiedBy>Klemen Kralj</cp:lastModifiedBy>
  <cp:lastPrinted>2014-01-16T18:21:46Z</cp:lastPrinted>
  <dcterms:created xsi:type="dcterms:W3CDTF">2014-01-16T18:12:03Z</dcterms:created>
  <dcterms:modified xsi:type="dcterms:W3CDTF">2014-01-16T18:32:06Z</dcterms:modified>
</cp:coreProperties>
</file>